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75" windowHeight="1195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Лист1!$10:$10</definedName>
  </definedNames>
  <calcPr calcId="145621"/>
</workbook>
</file>

<file path=xl/calcChain.xml><?xml version="1.0" encoding="utf-8"?>
<calcChain xmlns="http://schemas.openxmlformats.org/spreadsheetml/2006/main">
  <c r="E7" i="2" l="1"/>
  <c r="E35" i="1" l="1"/>
  <c r="F35" i="1"/>
  <c r="G35" i="1"/>
  <c r="H35" i="1"/>
  <c r="D35" i="1"/>
  <c r="I37" i="1"/>
  <c r="F25" i="1"/>
  <c r="F24" i="1" l="1"/>
  <c r="E27" i="1"/>
  <c r="E25" i="1" s="1"/>
  <c r="G27" i="1"/>
  <c r="G25" i="1" s="1"/>
  <c r="H27" i="1"/>
  <c r="H25" i="1" s="1"/>
  <c r="D27" i="1"/>
  <c r="D25" i="1" s="1"/>
  <c r="D24" i="1" l="1"/>
  <c r="G24" i="1"/>
  <c r="H24" i="1"/>
  <c r="E24" i="1"/>
  <c r="I27" i="1"/>
  <c r="I35" i="1" l="1"/>
  <c r="I25" i="1" l="1"/>
  <c r="H34" i="1" l="1"/>
  <c r="G34" i="1"/>
  <c r="F34" i="1"/>
  <c r="E34" i="1"/>
  <c r="D34" i="1"/>
  <c r="I34" i="1" l="1"/>
  <c r="G8" i="2"/>
  <c r="I8" i="2"/>
  <c r="I9" i="2" s="1"/>
  <c r="H8" i="2"/>
  <c r="H9" i="2" s="1"/>
  <c r="J8" i="2"/>
  <c r="J9" i="2" s="1"/>
  <c r="I24" i="1"/>
  <c r="G9" i="2" l="1"/>
  <c r="F8" i="2" l="1"/>
  <c r="F9" i="2" s="1"/>
  <c r="E8" i="2" l="1"/>
  <c r="E9" i="2" s="1"/>
</calcChain>
</file>

<file path=xl/sharedStrings.xml><?xml version="1.0" encoding="utf-8"?>
<sst xmlns="http://schemas.openxmlformats.org/spreadsheetml/2006/main" count="131" uniqueCount="42">
  <si>
    <t>№ п/п</t>
  </si>
  <si>
    <t>2020 год</t>
  </si>
  <si>
    <t>итого</t>
  </si>
  <si>
    <t>к Государственной программе</t>
  </si>
  <si>
    <t>всего</t>
  </si>
  <si>
    <t>Х</t>
  </si>
  <si>
    <t>1.1</t>
  </si>
  <si>
    <t>1.4</t>
  </si>
  <si>
    <t>__________________</t>
  </si>
  <si>
    <t>Х – финансирование не требуется.</t>
  </si>
  <si>
    <t>2021 год</t>
  </si>
  <si>
    <t>2022 год</t>
  </si>
  <si>
    <t>2023 год</t>
  </si>
  <si>
    <t>2024 год</t>
  </si>
  <si>
    <t>1</t>
  </si>
  <si>
    <t>Наименование государственной программы, подпрограммы, отдельного мероприятия, проекта</t>
  </si>
  <si>
    <t>Источник финансирования, ответственный исполнитель, соисполнитель</t>
  </si>
  <si>
    <t>управление ГСЗН Кировской области</t>
  </si>
  <si>
    <t>ФСС РФ</t>
  </si>
  <si>
    <t>Расходы, тыс. рублей</t>
  </si>
  <si>
    <t>Отдельное мероприятие «Организация сопровождения инвалидов молодого возраста при трудоустройстве»</t>
  </si>
  <si>
    <t>федеральный бюджет</t>
  </si>
  <si>
    <t>в том числе</t>
  </si>
  <si>
    <t>областной бюджет</t>
  </si>
  <si>
    <t>министерство здравоохранения Кировской области</t>
  </si>
  <si>
    <t>министерство образования 
Кировской области</t>
  </si>
  <si>
    <t>министерство социального 
развития Кировской области</t>
  </si>
  <si>
    <t>министерство экономического развития и поддержки предпринимательства 
Кировской области</t>
  </si>
  <si>
    <t>Отдельное мероприятие «Возмещение работодателям затрат, связанных с трудоустройством инвалидов молодого возраста, включая наставничество»</t>
  </si>
  <si>
    <t>Отдельное мероприятие «Организация профессионального обучения и дополнительного профессионального образования, включая обучение в другой местности, безработных инвалидов молодого возраста, а также организация профессиональной ориентации в целях выбора сферы деятельности (профессии), трудоустройства, прохождения профессионального обучения и получения дополнительного профессионального образования»</t>
  </si>
  <si>
    <t>1.2</t>
  </si>
  <si>
    <t>1.3</t>
  </si>
  <si>
    <t>иные внебюджетные источники</t>
  </si>
  <si>
    <t>Государственная программа Кировской области «Содействие занятости населения»</t>
  </si>
  <si>
    <t>Приложение № 6</t>
  </si>
  <si>
    <t xml:space="preserve">Подпрограмма «Сопровождение инвалидов молодого возраста при получении ими профессионального образования и содействие в последующем трудоустройстве»
</t>
  </si>
  <si>
    <t>Приложение № 3</t>
  </si>
  <si>
    <t>ИЗМЕНЕНИЯ</t>
  </si>
  <si>
    <t>1.5</t>
  </si>
  <si>
    <t>Отдельное мероприятие «Организация сопровождения инвалидов молодого возраста при получении среднего профессионального образования и профессионального обучения, а также при последующем трудоустройстве»</t>
  </si>
  <si>
    <t>Отдельное мероприятие «Организация сопровождения инвалидов молодого возраста при получении высшего образования и последующем трудоустройстве»</t>
  </si>
  <si>
    <t xml:space="preserve">в ресурсном обеспечении Государственной программы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</si>
</sst>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/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2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2" fontId="0" fillId="0" borderId="0" xfId="0" applyNumberFormat="1"/>
    <xf numFmtId="0" fontId="1" fillId="0" borderId="2" xfId="0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left" vertical="top" wrapText="1"/>
    </xf>
    <xf numFmtId="49" fontId="1" fillId="0" borderId="4" xfId="0" applyNumberFormat="1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abSelected="1" zoomScaleNormal="100" zoomScaleSheetLayoutView="70" workbookViewId="0">
      <selection activeCell="A7" sqref="A7:I7"/>
    </sheetView>
  </sheetViews>
  <sheetFormatPr defaultRowHeight="15.75" x14ac:dyDescent="0.25"/>
  <cols>
    <col min="1" max="1" width="4.28515625" style="1" customWidth="1"/>
    <col min="2" max="2" width="39.140625" style="1" customWidth="1"/>
    <col min="3" max="3" width="39.28515625" style="1" customWidth="1"/>
    <col min="4" max="4" width="12.85546875" style="1" customWidth="1"/>
    <col min="5" max="5" width="13.140625" style="1" customWidth="1"/>
    <col min="6" max="6" width="13.5703125" style="1" customWidth="1"/>
    <col min="7" max="7" width="14" style="1" customWidth="1"/>
    <col min="8" max="9" width="13.7109375" style="1" customWidth="1"/>
    <col min="10" max="10" width="9.140625" style="1"/>
    <col min="11" max="11" width="11.140625" style="1" customWidth="1"/>
    <col min="12" max="12" width="11.85546875" style="1" bestFit="1" customWidth="1"/>
    <col min="13" max="16384" width="9.140625" style="1"/>
  </cols>
  <sheetData>
    <row r="1" spans="1:12" ht="18.75" x14ac:dyDescent="0.25">
      <c r="G1" s="12" t="s">
        <v>36</v>
      </c>
    </row>
    <row r="3" spans="1:12" ht="23.25" x14ac:dyDescent="0.35">
      <c r="G3" s="12" t="s">
        <v>34</v>
      </c>
      <c r="I3" s="9"/>
    </row>
    <row r="4" spans="1:12" ht="18.75" customHeight="1" x14ac:dyDescent="0.35">
      <c r="G4" s="12"/>
      <c r="I4" s="6"/>
    </row>
    <row r="5" spans="1:12" s="8" customFormat="1" ht="64.5" customHeight="1" x14ac:dyDescent="0.25">
      <c r="B5" s="40"/>
      <c r="C5" s="40"/>
      <c r="G5" s="13" t="s">
        <v>3</v>
      </c>
      <c r="I5" s="10"/>
    </row>
    <row r="6" spans="1:12" ht="20.25" x14ac:dyDescent="0.3">
      <c r="A6" s="41" t="s">
        <v>37</v>
      </c>
      <c r="B6" s="41"/>
      <c r="C6" s="41"/>
      <c r="D6" s="41"/>
      <c r="E6" s="41"/>
      <c r="F6" s="41"/>
      <c r="G6" s="41"/>
      <c r="H6" s="41"/>
      <c r="I6" s="41"/>
    </row>
    <row r="7" spans="1:12" ht="51" customHeight="1" x14ac:dyDescent="0.25">
      <c r="A7" s="43" t="s">
        <v>41</v>
      </c>
      <c r="B7" s="43"/>
      <c r="C7" s="43"/>
      <c r="D7" s="43"/>
      <c r="E7" s="43"/>
      <c r="F7" s="43"/>
      <c r="G7" s="43"/>
      <c r="H7" s="43"/>
      <c r="I7" s="43"/>
    </row>
    <row r="8" spans="1:12" ht="15.75" customHeight="1" x14ac:dyDescent="0.25">
      <c r="A8" s="42" t="s">
        <v>0</v>
      </c>
      <c r="B8" s="42" t="s">
        <v>15</v>
      </c>
      <c r="C8" s="42" t="s">
        <v>16</v>
      </c>
      <c r="D8" s="44" t="s">
        <v>19</v>
      </c>
      <c r="E8" s="44"/>
      <c r="F8" s="44"/>
      <c r="G8" s="44"/>
      <c r="H8" s="44"/>
      <c r="I8" s="44"/>
    </row>
    <row r="9" spans="1:12" ht="52.5" customHeight="1" x14ac:dyDescent="0.25">
      <c r="A9" s="42"/>
      <c r="B9" s="42"/>
      <c r="C9" s="42"/>
      <c r="D9" s="4" t="s">
        <v>1</v>
      </c>
      <c r="E9" s="4" t="s">
        <v>10</v>
      </c>
      <c r="F9" s="16" t="s">
        <v>11</v>
      </c>
      <c r="G9" s="16" t="s">
        <v>12</v>
      </c>
      <c r="H9" s="16" t="s">
        <v>13</v>
      </c>
      <c r="I9" s="3" t="s">
        <v>2</v>
      </c>
    </row>
    <row r="10" spans="1:12" x14ac:dyDescent="0.25">
      <c r="A10" s="2">
        <v>1</v>
      </c>
      <c r="B10" s="2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</row>
    <row r="11" spans="1:12" ht="15.75" customHeight="1" x14ac:dyDescent="0.25">
      <c r="A11" s="29"/>
      <c r="B11" s="26" t="s">
        <v>33</v>
      </c>
      <c r="C11" s="15" t="s">
        <v>4</v>
      </c>
      <c r="D11" s="19">
        <v>970781.8</v>
      </c>
      <c r="E11" s="19">
        <v>1019291</v>
      </c>
      <c r="F11" s="19">
        <v>1006633.1</v>
      </c>
      <c r="G11" s="19">
        <v>998533.1</v>
      </c>
      <c r="H11" s="19">
        <v>1000467.7</v>
      </c>
      <c r="I11" s="19">
        <v>4995706.7</v>
      </c>
      <c r="K11" s="7"/>
      <c r="L11" s="7"/>
    </row>
    <row r="12" spans="1:12" x14ac:dyDescent="0.25">
      <c r="A12" s="30"/>
      <c r="B12" s="27"/>
      <c r="C12" s="15" t="s">
        <v>21</v>
      </c>
      <c r="D12" s="19">
        <v>589147.30000000005</v>
      </c>
      <c r="E12" s="19">
        <v>637832.6</v>
      </c>
      <c r="F12" s="19">
        <v>622487.6</v>
      </c>
      <c r="G12" s="19">
        <v>612587.6</v>
      </c>
      <c r="H12" s="19">
        <v>612587.6</v>
      </c>
      <c r="I12" s="19">
        <v>3074642.7</v>
      </c>
      <c r="K12" s="7"/>
      <c r="L12" s="7"/>
    </row>
    <row r="13" spans="1:12" x14ac:dyDescent="0.25">
      <c r="A13" s="30"/>
      <c r="B13" s="27"/>
      <c r="C13" s="15" t="s">
        <v>22</v>
      </c>
      <c r="D13" s="19"/>
      <c r="E13" s="19"/>
      <c r="F13" s="19"/>
      <c r="G13" s="19"/>
      <c r="H13" s="19"/>
      <c r="I13" s="19"/>
      <c r="K13" s="7"/>
      <c r="L13" s="7"/>
    </row>
    <row r="14" spans="1:12" ht="15.75" customHeight="1" x14ac:dyDescent="0.25">
      <c r="A14" s="30"/>
      <c r="B14" s="27"/>
      <c r="C14" s="15" t="s">
        <v>17</v>
      </c>
      <c r="D14" s="19">
        <v>589147.30000000005</v>
      </c>
      <c r="E14" s="19">
        <v>637832.6</v>
      </c>
      <c r="F14" s="19">
        <v>622487.6</v>
      </c>
      <c r="G14" s="19">
        <v>612587.6</v>
      </c>
      <c r="H14" s="19">
        <v>612587.6</v>
      </c>
      <c r="I14" s="19">
        <v>3074642.7</v>
      </c>
      <c r="K14" s="7"/>
      <c r="L14" s="7"/>
    </row>
    <row r="15" spans="1:12" x14ac:dyDescent="0.25">
      <c r="A15" s="30"/>
      <c r="B15" s="27"/>
      <c r="C15" s="15" t="s">
        <v>23</v>
      </c>
      <c r="D15" s="19">
        <v>251481.3</v>
      </c>
      <c r="E15" s="19">
        <v>252394.4</v>
      </c>
      <c r="F15" s="19">
        <v>252619.8</v>
      </c>
      <c r="G15" s="19">
        <v>252519.8</v>
      </c>
      <c r="H15" s="19">
        <v>252519.8</v>
      </c>
      <c r="I15" s="19">
        <v>1261535.1000000001</v>
      </c>
      <c r="K15" s="7"/>
      <c r="L15" s="7"/>
    </row>
    <row r="16" spans="1:12" x14ac:dyDescent="0.25">
      <c r="A16" s="30"/>
      <c r="B16" s="27"/>
      <c r="C16" s="15" t="s">
        <v>22</v>
      </c>
      <c r="D16" s="19"/>
      <c r="E16" s="19"/>
      <c r="F16" s="19"/>
      <c r="G16" s="19"/>
      <c r="H16" s="19"/>
      <c r="I16" s="19"/>
      <c r="K16" s="7"/>
      <c r="L16" s="7"/>
    </row>
    <row r="17" spans="1:11" ht="15.75" customHeight="1" x14ac:dyDescent="0.25">
      <c r="A17" s="30"/>
      <c r="B17" s="27"/>
      <c r="C17" s="15" t="s">
        <v>17</v>
      </c>
      <c r="D17" s="19">
        <v>251481.3</v>
      </c>
      <c r="E17" s="19">
        <v>252394.4</v>
      </c>
      <c r="F17" s="19">
        <v>252619.8</v>
      </c>
      <c r="G17" s="19">
        <v>252519.8</v>
      </c>
      <c r="H17" s="19">
        <v>252519.8</v>
      </c>
      <c r="I17" s="19">
        <v>1261535.1000000001</v>
      </c>
      <c r="K17" s="7"/>
    </row>
    <row r="18" spans="1:11" ht="31.5" x14ac:dyDescent="0.25">
      <c r="A18" s="30"/>
      <c r="B18" s="27"/>
      <c r="C18" s="15" t="s">
        <v>25</v>
      </c>
      <c r="D18" s="19" t="s">
        <v>5</v>
      </c>
      <c r="E18" s="19" t="s">
        <v>5</v>
      </c>
      <c r="F18" s="19" t="s">
        <v>5</v>
      </c>
      <c r="G18" s="19" t="s">
        <v>5</v>
      </c>
      <c r="H18" s="19" t="s">
        <v>5</v>
      </c>
      <c r="I18" s="19" t="s">
        <v>5</v>
      </c>
      <c r="K18" s="7"/>
    </row>
    <row r="19" spans="1:11" ht="31.5" x14ac:dyDescent="0.25">
      <c r="A19" s="30"/>
      <c r="B19" s="27"/>
      <c r="C19" s="15" t="s">
        <v>26</v>
      </c>
      <c r="D19" s="19" t="s">
        <v>5</v>
      </c>
      <c r="E19" s="19" t="s">
        <v>5</v>
      </c>
      <c r="F19" s="19" t="s">
        <v>5</v>
      </c>
      <c r="G19" s="19" t="s">
        <v>5</v>
      </c>
      <c r="H19" s="19" t="s">
        <v>5</v>
      </c>
      <c r="I19" s="19" t="s">
        <v>5</v>
      </c>
      <c r="K19" s="7"/>
    </row>
    <row r="20" spans="1:11" ht="31.5" x14ac:dyDescent="0.25">
      <c r="A20" s="30"/>
      <c r="B20" s="27"/>
      <c r="C20" s="15" t="s">
        <v>24</v>
      </c>
      <c r="D20" s="19" t="s">
        <v>5</v>
      </c>
      <c r="E20" s="19" t="s">
        <v>5</v>
      </c>
      <c r="F20" s="19" t="s">
        <v>5</v>
      </c>
      <c r="G20" s="19" t="s">
        <v>5</v>
      </c>
      <c r="H20" s="19" t="s">
        <v>5</v>
      </c>
      <c r="I20" s="19" t="s">
        <v>5</v>
      </c>
      <c r="K20" s="7"/>
    </row>
    <row r="21" spans="1:11" ht="63" x14ac:dyDescent="0.25">
      <c r="A21" s="30"/>
      <c r="B21" s="27"/>
      <c r="C21" s="15" t="s">
        <v>27</v>
      </c>
      <c r="D21" s="19" t="s">
        <v>5</v>
      </c>
      <c r="E21" s="19" t="s">
        <v>5</v>
      </c>
      <c r="F21" s="19" t="s">
        <v>5</v>
      </c>
      <c r="G21" s="19" t="s">
        <v>5</v>
      </c>
      <c r="H21" s="19" t="s">
        <v>5</v>
      </c>
      <c r="I21" s="19" t="s">
        <v>5</v>
      </c>
      <c r="K21" s="7"/>
    </row>
    <row r="22" spans="1:11" x14ac:dyDescent="0.25">
      <c r="A22" s="30"/>
      <c r="B22" s="27"/>
      <c r="C22" s="15" t="s">
        <v>18</v>
      </c>
      <c r="D22" s="18">
        <v>93513.2</v>
      </c>
      <c r="E22" s="18">
        <v>92374</v>
      </c>
      <c r="F22" s="18">
        <v>94833.7</v>
      </c>
      <c r="G22" s="18">
        <v>96730.7</v>
      </c>
      <c r="H22" s="18">
        <v>98665.3</v>
      </c>
      <c r="I22" s="19">
        <v>476116.9</v>
      </c>
      <c r="K22" s="7"/>
    </row>
    <row r="23" spans="1:11" x14ac:dyDescent="0.25">
      <c r="A23" s="31"/>
      <c r="B23" s="28"/>
      <c r="C23" s="15" t="s">
        <v>32</v>
      </c>
      <c r="D23" s="18">
        <v>36640</v>
      </c>
      <c r="E23" s="18">
        <v>36690</v>
      </c>
      <c r="F23" s="18">
        <v>36692</v>
      </c>
      <c r="G23" s="18">
        <v>36695</v>
      </c>
      <c r="H23" s="18">
        <v>36695</v>
      </c>
      <c r="I23" s="19">
        <v>183412</v>
      </c>
      <c r="K23" s="7"/>
    </row>
    <row r="24" spans="1:11" ht="19.5" customHeight="1" x14ac:dyDescent="0.25">
      <c r="A24" s="33" t="s">
        <v>14</v>
      </c>
      <c r="B24" s="32" t="s">
        <v>35</v>
      </c>
      <c r="C24" s="14" t="s">
        <v>4</v>
      </c>
      <c r="D24" s="18">
        <f>D25</f>
        <v>330</v>
      </c>
      <c r="E24" s="18">
        <f t="shared" ref="E24:H24" si="0">E25</f>
        <v>330</v>
      </c>
      <c r="F24" s="18">
        <f t="shared" si="0"/>
        <v>330</v>
      </c>
      <c r="G24" s="18">
        <f t="shared" si="0"/>
        <v>330</v>
      </c>
      <c r="H24" s="18">
        <f t="shared" si="0"/>
        <v>330</v>
      </c>
      <c r="I24" s="19">
        <f t="shared" ref="I24:I27" si="1">SUM(D24:H24)</f>
        <v>1650</v>
      </c>
    </row>
    <row r="25" spans="1:11" ht="19.5" customHeight="1" x14ac:dyDescent="0.25">
      <c r="A25" s="33"/>
      <c r="B25" s="32"/>
      <c r="C25" s="14" t="s">
        <v>23</v>
      </c>
      <c r="D25" s="18">
        <f>D27</f>
        <v>330</v>
      </c>
      <c r="E25" s="18">
        <f>E27</f>
        <v>330</v>
      </c>
      <c r="F25" s="18">
        <f>F27</f>
        <v>330</v>
      </c>
      <c r="G25" s="18">
        <f>G27</f>
        <v>330</v>
      </c>
      <c r="H25" s="18">
        <f>H27</f>
        <v>330</v>
      </c>
      <c r="I25" s="19">
        <f t="shared" si="1"/>
        <v>1650</v>
      </c>
    </row>
    <row r="26" spans="1:11" ht="20.25" customHeight="1" x14ac:dyDescent="0.25">
      <c r="A26" s="33"/>
      <c r="B26" s="32"/>
      <c r="C26" s="15" t="s">
        <v>22</v>
      </c>
      <c r="D26" s="18"/>
      <c r="E26" s="18"/>
      <c r="F26" s="18"/>
      <c r="G26" s="18"/>
      <c r="H26" s="18"/>
      <c r="I26" s="19"/>
    </row>
    <row r="27" spans="1:11" ht="20.25" customHeight="1" x14ac:dyDescent="0.25">
      <c r="A27" s="33"/>
      <c r="B27" s="32"/>
      <c r="C27" s="14" t="s">
        <v>17</v>
      </c>
      <c r="D27" s="18">
        <f>D35</f>
        <v>330</v>
      </c>
      <c r="E27" s="18">
        <f t="shared" ref="E27:H27" si="2">E35</f>
        <v>330</v>
      </c>
      <c r="F27" s="18">
        <v>330</v>
      </c>
      <c r="G27" s="18">
        <f t="shared" si="2"/>
        <v>330</v>
      </c>
      <c r="H27" s="18">
        <f t="shared" si="2"/>
        <v>330</v>
      </c>
      <c r="I27" s="19">
        <f t="shared" si="1"/>
        <v>1650</v>
      </c>
    </row>
    <row r="28" spans="1:11" ht="34.5" customHeight="1" x14ac:dyDescent="0.25">
      <c r="A28" s="33"/>
      <c r="B28" s="32"/>
      <c r="C28" s="15" t="s">
        <v>25</v>
      </c>
      <c r="D28" s="18" t="s">
        <v>5</v>
      </c>
      <c r="E28" s="18" t="s">
        <v>5</v>
      </c>
      <c r="F28" s="18" t="s">
        <v>5</v>
      </c>
      <c r="G28" s="18" t="s">
        <v>5</v>
      </c>
      <c r="H28" s="18" t="s">
        <v>5</v>
      </c>
      <c r="I28" s="19" t="s">
        <v>5</v>
      </c>
    </row>
    <row r="29" spans="1:11" ht="35.25" customHeight="1" x14ac:dyDescent="0.25">
      <c r="A29" s="33"/>
      <c r="B29" s="32"/>
      <c r="C29" s="15" t="s">
        <v>26</v>
      </c>
      <c r="D29" s="18" t="s">
        <v>5</v>
      </c>
      <c r="E29" s="18" t="s">
        <v>5</v>
      </c>
      <c r="F29" s="18" t="s">
        <v>5</v>
      </c>
      <c r="G29" s="18" t="s">
        <v>5</v>
      </c>
      <c r="H29" s="18" t="s">
        <v>5</v>
      </c>
      <c r="I29" s="19" t="s">
        <v>5</v>
      </c>
    </row>
    <row r="30" spans="1:11" x14ac:dyDescent="0.25">
      <c r="A30" s="37" t="s">
        <v>6</v>
      </c>
      <c r="B30" s="34" t="s">
        <v>20</v>
      </c>
      <c r="C30" s="14" t="s">
        <v>17</v>
      </c>
      <c r="D30" s="18" t="s">
        <v>5</v>
      </c>
      <c r="E30" s="18" t="s">
        <v>5</v>
      </c>
      <c r="F30" s="18" t="s">
        <v>5</v>
      </c>
      <c r="G30" s="18" t="s">
        <v>5</v>
      </c>
      <c r="H30" s="18" t="s">
        <v>5</v>
      </c>
      <c r="I30" s="18" t="s">
        <v>5</v>
      </c>
    </row>
    <row r="31" spans="1:11" ht="31.5" x14ac:dyDescent="0.25">
      <c r="A31" s="38"/>
      <c r="B31" s="35"/>
      <c r="C31" s="14" t="s">
        <v>25</v>
      </c>
      <c r="D31" s="18" t="s">
        <v>5</v>
      </c>
      <c r="E31" s="18" t="s">
        <v>5</v>
      </c>
      <c r="F31" s="18" t="s">
        <v>5</v>
      </c>
      <c r="G31" s="18" t="s">
        <v>5</v>
      </c>
      <c r="H31" s="18" t="s">
        <v>5</v>
      </c>
      <c r="I31" s="18" t="s">
        <v>5</v>
      </c>
    </row>
    <row r="32" spans="1:11" ht="34.5" customHeight="1" x14ac:dyDescent="0.25">
      <c r="A32" s="39"/>
      <c r="B32" s="36"/>
      <c r="C32" s="14" t="s">
        <v>26</v>
      </c>
      <c r="D32" s="18" t="s">
        <v>5</v>
      </c>
      <c r="E32" s="18" t="s">
        <v>5</v>
      </c>
      <c r="F32" s="18" t="s">
        <v>5</v>
      </c>
      <c r="G32" s="18" t="s">
        <v>5</v>
      </c>
      <c r="H32" s="18" t="s">
        <v>5</v>
      </c>
      <c r="I32" s="18" t="s">
        <v>5</v>
      </c>
    </row>
    <row r="33" spans="1:9" ht="207.75" customHeight="1" x14ac:dyDescent="0.25">
      <c r="A33" s="22" t="s">
        <v>30</v>
      </c>
      <c r="B33" s="21" t="s">
        <v>29</v>
      </c>
      <c r="C33" s="17" t="s">
        <v>17</v>
      </c>
      <c r="D33" s="18" t="s">
        <v>5</v>
      </c>
      <c r="E33" s="18" t="s">
        <v>5</v>
      </c>
      <c r="F33" s="18" t="s">
        <v>5</v>
      </c>
      <c r="G33" s="18" t="s">
        <v>5</v>
      </c>
      <c r="H33" s="18" t="s">
        <v>5</v>
      </c>
      <c r="I33" s="18" t="s">
        <v>5</v>
      </c>
    </row>
    <row r="34" spans="1:9" ht="22.5" customHeight="1" x14ac:dyDescent="0.25">
      <c r="A34" s="33" t="s">
        <v>31</v>
      </c>
      <c r="B34" s="32" t="s">
        <v>28</v>
      </c>
      <c r="C34" s="14" t="s">
        <v>4</v>
      </c>
      <c r="D34" s="18">
        <f t="shared" ref="D34:H34" si="3">D35</f>
        <v>330</v>
      </c>
      <c r="E34" s="18">
        <f t="shared" si="3"/>
        <v>330</v>
      </c>
      <c r="F34" s="18">
        <f t="shared" si="3"/>
        <v>330</v>
      </c>
      <c r="G34" s="18">
        <f t="shared" si="3"/>
        <v>330</v>
      </c>
      <c r="H34" s="18">
        <f t="shared" si="3"/>
        <v>330</v>
      </c>
      <c r="I34" s="18">
        <f>SUM(D34:H34)</f>
        <v>1650</v>
      </c>
    </row>
    <row r="35" spans="1:9" ht="22.5" customHeight="1" x14ac:dyDescent="0.25">
      <c r="A35" s="33"/>
      <c r="B35" s="32"/>
      <c r="C35" s="14" t="s">
        <v>23</v>
      </c>
      <c r="D35" s="18">
        <f>D37</f>
        <v>330</v>
      </c>
      <c r="E35" s="18">
        <f>E37</f>
        <v>330</v>
      </c>
      <c r="F35" s="18">
        <f>F37</f>
        <v>330</v>
      </c>
      <c r="G35" s="18">
        <f>G37</f>
        <v>330</v>
      </c>
      <c r="H35" s="18">
        <f>H37</f>
        <v>330</v>
      </c>
      <c r="I35" s="18">
        <f>SUM(D35:H35)</f>
        <v>1650</v>
      </c>
    </row>
    <row r="36" spans="1:9" ht="22.5" customHeight="1" x14ac:dyDescent="0.25">
      <c r="A36" s="33"/>
      <c r="B36" s="32"/>
      <c r="C36" s="15" t="s">
        <v>22</v>
      </c>
      <c r="D36" s="18"/>
      <c r="E36" s="18"/>
      <c r="F36" s="18"/>
      <c r="G36" s="18"/>
      <c r="H36" s="18"/>
      <c r="I36" s="18"/>
    </row>
    <row r="37" spans="1:9" ht="22.5" customHeight="1" x14ac:dyDescent="0.25">
      <c r="A37" s="33"/>
      <c r="B37" s="32"/>
      <c r="C37" s="14" t="s">
        <v>17</v>
      </c>
      <c r="D37" s="18">
        <v>330</v>
      </c>
      <c r="E37" s="18">
        <v>330</v>
      </c>
      <c r="F37" s="18">
        <v>330</v>
      </c>
      <c r="G37" s="18">
        <v>330</v>
      </c>
      <c r="H37" s="18">
        <v>330</v>
      </c>
      <c r="I37" s="18">
        <f>SUM(D37:H37)</f>
        <v>1650</v>
      </c>
    </row>
    <row r="38" spans="1:9" s="5" customFormat="1" ht="96.75" customHeight="1" x14ac:dyDescent="0.25">
      <c r="A38" s="22" t="s">
        <v>7</v>
      </c>
      <c r="B38" s="21" t="s">
        <v>39</v>
      </c>
      <c r="C38" s="17" t="s">
        <v>25</v>
      </c>
      <c r="D38" s="18" t="s">
        <v>5</v>
      </c>
      <c r="E38" s="18" t="s">
        <v>5</v>
      </c>
      <c r="F38" s="18" t="s">
        <v>5</v>
      </c>
      <c r="G38" s="18" t="s">
        <v>5</v>
      </c>
      <c r="H38" s="18" t="s">
        <v>5</v>
      </c>
      <c r="I38" s="18" t="s">
        <v>5</v>
      </c>
    </row>
    <row r="39" spans="1:9" s="5" customFormat="1" ht="83.25" customHeight="1" x14ac:dyDescent="0.25">
      <c r="A39" s="24" t="s">
        <v>38</v>
      </c>
      <c r="B39" s="23" t="s">
        <v>40</v>
      </c>
      <c r="C39" s="23" t="s">
        <v>17</v>
      </c>
      <c r="D39" s="18" t="s">
        <v>5</v>
      </c>
      <c r="E39" s="18" t="s">
        <v>5</v>
      </c>
      <c r="F39" s="18" t="s">
        <v>5</v>
      </c>
      <c r="G39" s="18" t="s">
        <v>5</v>
      </c>
      <c r="H39" s="18" t="s">
        <v>5</v>
      </c>
      <c r="I39" s="18" t="s">
        <v>5</v>
      </c>
    </row>
    <row r="40" spans="1:9" s="5" customFormat="1" x14ac:dyDescent="0.25">
      <c r="C40" s="11"/>
    </row>
    <row r="41" spans="1:9" x14ac:dyDescent="0.25">
      <c r="A41" s="1" t="s">
        <v>9</v>
      </c>
    </row>
    <row r="42" spans="1:9" ht="34.5" customHeight="1" x14ac:dyDescent="0.25">
      <c r="A42" s="25" t="s">
        <v>8</v>
      </c>
      <c r="B42" s="25"/>
      <c r="C42" s="25"/>
      <c r="D42" s="25"/>
      <c r="E42" s="25"/>
      <c r="F42" s="25"/>
      <c r="G42" s="25"/>
      <c r="H42" s="25"/>
      <c r="I42" s="25"/>
    </row>
    <row r="44" spans="1:9" ht="46.5" customHeight="1" x14ac:dyDescent="0.25"/>
  </sheetData>
  <mergeCells count="16">
    <mergeCell ref="B5:C5"/>
    <mergeCell ref="A6:I6"/>
    <mergeCell ref="B8:B9"/>
    <mergeCell ref="C8:C9"/>
    <mergeCell ref="A7:I7"/>
    <mergeCell ref="D8:I8"/>
    <mergeCell ref="A8:A9"/>
    <mergeCell ref="A42:I42"/>
    <mergeCell ref="B11:B23"/>
    <mergeCell ref="A11:A23"/>
    <mergeCell ref="B24:B29"/>
    <mergeCell ref="A34:A37"/>
    <mergeCell ref="B34:B37"/>
    <mergeCell ref="A24:A29"/>
    <mergeCell ref="B30:B32"/>
    <mergeCell ref="A30:A32"/>
  </mergeCells>
  <pageMargins left="0.47244094488188981" right="0.19685039370078741" top="0.74803149606299213" bottom="0.59055118110236227" header="0.31496062992125984" footer="0.55118110236220474"/>
  <pageSetup paperSize="9" scale="85" firstPageNumber="29" fitToHeight="3" orientation="landscape" useFirstPageNumber="1" r:id="rId1"/>
  <headerFooter>
    <oddHeader>&amp;C&amp;"Times New Roman,обычный"&amp;14&amp;P</oddHeader>
  </headerFooter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J9"/>
  <sheetViews>
    <sheetView workbookViewId="0">
      <selection activeCell="I22" sqref="I22"/>
    </sheetView>
  </sheetViews>
  <sheetFormatPr defaultRowHeight="15" x14ac:dyDescent="0.25"/>
  <cols>
    <col min="5" max="6" width="10.5703125" bestFit="1" customWidth="1"/>
    <col min="7" max="10" width="12" customWidth="1"/>
  </cols>
  <sheetData>
    <row r="6" spans="5:10" x14ac:dyDescent="0.25">
      <c r="F6">
        <v>2020</v>
      </c>
      <c r="G6">
        <v>2021</v>
      </c>
      <c r="H6">
        <v>2022</v>
      </c>
      <c r="I6">
        <v>2023</v>
      </c>
      <c r="J6">
        <v>2024</v>
      </c>
    </row>
    <row r="7" spans="5:10" x14ac:dyDescent="0.25">
      <c r="E7">
        <f>F7+G7+H7+I7+J7</f>
        <v>1976</v>
      </c>
      <c r="F7">
        <v>395.2</v>
      </c>
      <c r="G7">
        <v>395.2</v>
      </c>
      <c r="H7">
        <v>395.2</v>
      </c>
      <c r="I7">
        <v>395.2</v>
      </c>
      <c r="J7">
        <v>395.2</v>
      </c>
    </row>
    <row r="8" spans="5:10" x14ac:dyDescent="0.25">
      <c r="E8" s="20">
        <f>F8+G8+H8+I8+J8</f>
        <v>4995706.7</v>
      </c>
      <c r="F8" s="20">
        <f>Лист1!D11</f>
        <v>970781.8</v>
      </c>
      <c r="G8" s="20">
        <f>Лист1!E11</f>
        <v>1019291</v>
      </c>
      <c r="H8" s="20">
        <f>Лист1!F11</f>
        <v>1006633.1</v>
      </c>
      <c r="I8" s="20">
        <f>Лист1!G11</f>
        <v>998533.1</v>
      </c>
      <c r="J8" s="20">
        <f>Лист1!H11</f>
        <v>1000467.7</v>
      </c>
    </row>
    <row r="9" spans="5:10" x14ac:dyDescent="0.25">
      <c r="E9" s="20">
        <f>E8-E7</f>
        <v>4993730.7</v>
      </c>
      <c r="F9" s="20">
        <f t="shared" ref="F9:J9" si="0">F8-F7</f>
        <v>970386.60000000009</v>
      </c>
      <c r="G9" s="20">
        <f t="shared" si="0"/>
        <v>1018895.8</v>
      </c>
      <c r="H9" s="20">
        <f t="shared" si="0"/>
        <v>1006237.9</v>
      </c>
      <c r="I9" s="20">
        <f t="shared" si="0"/>
        <v>998137.9</v>
      </c>
      <c r="J9" s="20">
        <f t="shared" si="0"/>
        <v>1000072.5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5" sqref="D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УГСЗН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Мария В. Гришина</cp:lastModifiedBy>
  <cp:lastPrinted>2020-04-17T15:22:39Z</cp:lastPrinted>
  <dcterms:created xsi:type="dcterms:W3CDTF">2014-10-01T07:18:27Z</dcterms:created>
  <dcterms:modified xsi:type="dcterms:W3CDTF">2020-04-17T15:53:26Z</dcterms:modified>
</cp:coreProperties>
</file>